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8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fraqpLxESzE4ppF7eWHpMvO2kw5PF62J9/rPf5oKC+k="/>
    </ext>
  </extLst>
</workbook>
</file>

<file path=xl/sharedStrings.xml><?xml version="1.0" encoding="utf-8"?>
<sst xmlns="http://schemas.openxmlformats.org/spreadsheetml/2006/main" count="19" uniqueCount="17">
  <si>
    <t>Table 5.8: Livestock Productions, (2020-2024)</t>
  </si>
  <si>
    <t>Livestock products</t>
  </si>
  <si>
    <t>Fresh Milk (liters)</t>
  </si>
  <si>
    <t>Butter</t>
  </si>
  <si>
    <t>Cheese</t>
  </si>
  <si>
    <t>Dried Cheese (Chugu)</t>
  </si>
  <si>
    <t>Eggs (dozen)</t>
  </si>
  <si>
    <t>Fish</t>
  </si>
  <si>
    <t xml:space="preserve">Beef </t>
  </si>
  <si>
    <t>Pork</t>
  </si>
  <si>
    <t>Yak Meat</t>
  </si>
  <si>
    <t>-</t>
  </si>
  <si>
    <t>Mutton</t>
  </si>
  <si>
    <t>Chicken</t>
  </si>
  <si>
    <t>Honey (liters)</t>
  </si>
  <si>
    <t>Wool</t>
  </si>
  <si>
    <t>Source: Dzongkhag Livestock Sector &amp; Livestock census 2023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</si>
</sst>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1.0"/>
      <color theme="1"/>
      <name val="Calibri"/>
    </font>
    <font>
      <b/>
      <sz val="11.0"/>
      <color theme="1"/>
      <name val="Calibri"/>
    </font>
    <font>
      <b/>
      <sz val="9.0"/>
      <color rgb="FF000000"/>
      <name val="&quot;Times New Roman&quot;"/>
    </font>
    <font>
      <color theme="1"/>
      <name val="Calibri"/>
      <scheme val="minor"/>
    </font>
    <font>
      <b/>
      <sz val="8.0"/>
      <color rgb="FF000000"/>
      <name val="&quot;Times New Roman&quot;"/>
    </font>
    <font>
      <sz val="11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9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2" fillId="0" fontId="1" numFmtId="0" xfId="0" applyAlignment="1" applyBorder="1" applyFont="1">
      <alignment horizontal="lef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0" fillId="0" fontId="4" numFmtId="0" xfId="0" applyAlignment="1" applyFont="1">
      <alignment shrinkToFit="0" vertical="center" wrapText="0"/>
    </xf>
    <xf borderId="0" fillId="0" fontId="5" numFmtId="0" xfId="0" applyAlignment="1" applyFont="1">
      <alignment horizontal="center" readingOrder="0" vertical="bottom"/>
    </xf>
    <xf borderId="5" fillId="0" fontId="2" numFmtId="0" xfId="0" applyAlignment="1" applyBorder="1" applyFont="1">
      <alignment horizontal="left" shrinkToFit="0" vertical="center" wrapText="0"/>
    </xf>
    <xf borderId="6" fillId="0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6" fillId="0" fontId="2" numFmtId="0" xfId="0" applyAlignment="1" applyBorder="1" applyFont="1">
      <alignment readingOrder="0" shrinkToFit="0" vertical="bottom" wrapText="0"/>
    </xf>
    <xf borderId="5" fillId="0" fontId="2" numFmtId="0" xfId="0" applyAlignment="1" applyBorder="1" applyFont="1">
      <alignment readingOrder="0" shrinkToFit="0" vertical="bottom" wrapText="0"/>
    </xf>
    <xf borderId="0" fillId="0" fontId="2" numFmtId="0" xfId="0" applyAlignment="1" applyFont="1">
      <alignment readingOrder="0" shrinkToFit="0" vertical="bottom" wrapText="0"/>
    </xf>
    <xf borderId="0" fillId="2" fontId="6" numFmtId="4" xfId="0" applyAlignment="1" applyFill="1" applyFont="1" applyNumberFormat="1">
      <alignment readingOrder="0" vertical="bottom"/>
    </xf>
    <xf borderId="0" fillId="2" fontId="6" numFmtId="3" xfId="0" applyAlignment="1" applyFont="1" applyNumberFormat="1">
      <alignment readingOrder="0" vertical="bottom"/>
    </xf>
    <xf borderId="0" fillId="2" fontId="6" numFmtId="0" xfId="0" applyAlignment="1" applyFont="1">
      <alignment readingOrder="0" vertical="bottom"/>
    </xf>
    <xf borderId="0" fillId="0" fontId="7" numFmtId="0" xfId="0" applyAlignment="1" applyFont="1">
      <alignment horizontal="center" readingOrder="0"/>
    </xf>
    <xf borderId="6" fillId="0" fontId="2" numFmtId="1" xfId="0" applyAlignment="1" applyBorder="1" applyFont="1" applyNumberForma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6" fillId="0" fontId="2" numFmtId="1" xfId="0" applyAlignment="1" applyBorder="1" applyFont="1" applyNumberFormat="1">
      <alignment readingOrder="0" shrinkToFit="0" vertical="bottom" wrapText="0"/>
    </xf>
    <xf borderId="5" fillId="0" fontId="2" numFmtId="1" xfId="0" applyAlignment="1" applyBorder="1" applyFont="1" applyNumberFormat="1">
      <alignment shrinkToFit="0" vertical="bottom" wrapText="0"/>
    </xf>
    <xf borderId="0" fillId="0" fontId="2" numFmtId="1" xfId="0" applyAlignment="1" applyFont="1" applyNumberFormat="1">
      <alignment readingOrder="0" shrinkToFit="0" vertical="bottom" wrapText="0"/>
    </xf>
    <xf borderId="0" fillId="0" fontId="7" numFmtId="4" xfId="0" applyAlignment="1" applyFont="1" applyNumberFormat="1">
      <alignment readingOrder="0"/>
    </xf>
    <xf borderId="0" fillId="0" fontId="5" numFmtId="3" xfId="0" applyAlignment="1" applyFont="1" applyNumberFormat="1">
      <alignment readingOrder="0"/>
    </xf>
    <xf borderId="0" fillId="0" fontId="6" numFmtId="3" xfId="0" applyAlignment="1" applyFont="1" applyNumberFormat="1">
      <alignment readingOrder="0" vertical="bottom"/>
    </xf>
    <xf borderId="0" fillId="0" fontId="6" numFmtId="0" xfId="0" applyAlignment="1" applyFont="1">
      <alignment readingOrder="0" vertical="bottom"/>
    </xf>
    <xf borderId="6" fillId="0" fontId="2" numFmtId="0" xfId="0" applyAlignment="1" applyBorder="1" applyFont="1">
      <alignment horizontal="center" shrinkToFit="0" vertical="bottom" wrapText="0"/>
    </xf>
    <xf borderId="6" fillId="0" fontId="2" numFmtId="0" xfId="0" applyAlignment="1" applyBorder="1" applyFont="1">
      <alignment horizontal="right" readingOrder="0" shrinkToFit="0" vertical="bottom" wrapText="0"/>
    </xf>
    <xf borderId="7" fillId="0" fontId="2" numFmtId="0" xfId="0" applyAlignment="1" applyBorder="1" applyFont="1">
      <alignment horizontal="left" shrinkToFit="0" vertical="center" wrapText="0"/>
    </xf>
    <xf borderId="8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8" fillId="0" fontId="2" numFmtId="0" xfId="0" applyAlignment="1" applyBorder="1" applyFont="1">
      <alignment horizontal="right" readingOrder="0" shrinkToFit="0" vertical="bottom" wrapText="0"/>
    </xf>
    <xf borderId="7" fillId="0" fontId="2" numFmtId="0" xfId="0" applyAlignment="1" applyBorder="1" applyFont="1">
      <alignment readingOrder="0" shrinkToFit="0" vertical="bottom" wrapText="0"/>
    </xf>
    <xf borderId="1" fillId="0" fontId="2" numFmtId="0" xfId="0" applyAlignment="1" applyBorder="1" applyFont="1">
      <alignment readingOrder="0" shrinkToFit="0" vertical="bottom" wrapText="0"/>
    </xf>
    <xf borderId="0" fillId="0" fontId="8" numFmtId="0" xfId="0" applyAlignment="1" applyFont="1">
      <alignment horizontal="left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38.86"/>
    <col customWidth="1" min="2" max="2" width="11.29"/>
    <col customWidth="1" min="3" max="3" width="10.29"/>
    <col customWidth="1" min="4" max="4" width="10.71"/>
    <col customWidth="1" min="5" max="6" width="12.0"/>
    <col customWidth="1" min="7" max="7" width="8.0"/>
    <col customWidth="1" min="8" max="8" width="9.14"/>
    <col customWidth="1" min="9" max="9" width="9.57"/>
    <col customWidth="1" min="10" max="10" width="10.14"/>
    <col customWidth="1" min="11" max="11" width="10.57"/>
    <col customWidth="1" min="12" max="12" width="10.29"/>
    <col customWidth="1" min="13" max="20" width="8.0"/>
  </cols>
  <sheetData>
    <row r="1" ht="25.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8.5" customHeight="1">
      <c r="A2" s="4" t="s">
        <v>1</v>
      </c>
      <c r="B2" s="5">
        <v>2020.0</v>
      </c>
      <c r="C2" s="6">
        <v>2021.0</v>
      </c>
      <c r="D2" s="7">
        <v>2022.0</v>
      </c>
      <c r="E2" s="8">
        <v>2023.0</v>
      </c>
      <c r="F2" s="9">
        <v>2024.0</v>
      </c>
      <c r="G2" s="10"/>
      <c r="H2" s="10"/>
      <c r="I2" s="11"/>
      <c r="J2" s="11"/>
      <c r="K2" s="11"/>
      <c r="L2" s="11"/>
      <c r="M2" s="10"/>
      <c r="N2" s="10"/>
      <c r="O2" s="10"/>
      <c r="P2" s="10"/>
      <c r="Q2" s="10"/>
      <c r="R2" s="10"/>
      <c r="S2" s="10"/>
      <c r="T2" s="10"/>
    </row>
    <row r="3" ht="19.5" customHeight="1">
      <c r="A3" s="12" t="s">
        <v>2</v>
      </c>
      <c r="B3" s="13">
        <v>1546850.0</v>
      </c>
      <c r="C3" s="14">
        <f>1497.51*1000</f>
        <v>1497510</v>
      </c>
      <c r="D3" s="15">
        <v>1544026.0</v>
      </c>
      <c r="E3" s="16">
        <v>1421575.0</v>
      </c>
      <c r="F3" s="17">
        <v>1567694.0</v>
      </c>
      <c r="G3" s="3"/>
      <c r="H3" s="18"/>
      <c r="I3" s="19"/>
      <c r="J3" s="19"/>
      <c r="K3" s="19"/>
      <c r="L3" s="20"/>
      <c r="M3" s="18"/>
      <c r="N3" s="3"/>
      <c r="O3" s="3"/>
      <c r="P3" s="3"/>
      <c r="Q3" s="3"/>
      <c r="R3" s="3"/>
      <c r="S3" s="3"/>
      <c r="T3" s="3"/>
    </row>
    <row r="4" ht="19.5" customHeight="1">
      <c r="A4" s="12" t="s">
        <v>3</v>
      </c>
      <c r="B4" s="13">
        <v>67310.0</v>
      </c>
      <c r="C4" s="14">
        <f>54.87*1000</f>
        <v>54870</v>
      </c>
      <c r="D4" s="15">
        <v>55452.0</v>
      </c>
      <c r="E4" s="16">
        <v>57263.0</v>
      </c>
      <c r="F4" s="17">
        <v>58774.0</v>
      </c>
      <c r="G4" s="3"/>
      <c r="H4" s="21"/>
      <c r="I4" s="21"/>
      <c r="J4" s="21"/>
      <c r="K4" s="21"/>
      <c r="L4" s="21"/>
      <c r="M4" s="21"/>
      <c r="N4" s="3"/>
      <c r="O4" s="3"/>
      <c r="P4" s="3"/>
      <c r="Q4" s="3"/>
      <c r="R4" s="3"/>
      <c r="S4" s="3"/>
      <c r="T4" s="3"/>
    </row>
    <row r="5" ht="19.5" customHeight="1">
      <c r="A5" s="12" t="s">
        <v>4</v>
      </c>
      <c r="B5" s="13">
        <v>111300.0</v>
      </c>
      <c r="C5" s="14">
        <f>104.02*1000</f>
        <v>104020</v>
      </c>
      <c r="D5" s="15">
        <v>125770.0</v>
      </c>
      <c r="E5" s="16">
        <v>88024.0</v>
      </c>
      <c r="F5" s="17">
        <v>96631.0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19.5" customHeight="1">
      <c r="A6" s="12" t="s">
        <v>5</v>
      </c>
      <c r="B6" s="13">
        <v>230.0</v>
      </c>
      <c r="C6" s="14">
        <f>4.59*1000</f>
        <v>4590</v>
      </c>
      <c r="D6" s="15">
        <v>103.0</v>
      </c>
      <c r="E6" s="16">
        <v>525.0</v>
      </c>
      <c r="F6" s="17">
        <v>14964.0</v>
      </c>
      <c r="G6" s="3"/>
      <c r="H6" s="18"/>
      <c r="I6" s="18"/>
      <c r="J6" s="18"/>
      <c r="K6" s="20"/>
      <c r="L6" s="3"/>
      <c r="M6" s="3"/>
      <c r="N6" s="3"/>
      <c r="O6" s="3"/>
      <c r="P6" s="3"/>
      <c r="Q6" s="3"/>
      <c r="R6" s="3"/>
      <c r="S6" s="3"/>
      <c r="T6" s="3"/>
    </row>
    <row r="7" ht="19.5" customHeight="1">
      <c r="A7" s="12" t="s">
        <v>6</v>
      </c>
      <c r="B7" s="22">
        <f>102876/30</f>
        <v>3429.2</v>
      </c>
      <c r="C7" s="23">
        <f>1732129/30</f>
        <v>57737.63333</v>
      </c>
      <c r="D7" s="24">
        <f>3719496/30</f>
        <v>123983.2</v>
      </c>
      <c r="E7" s="25">
        <f>3237671/30</f>
        <v>107922.3667</v>
      </c>
      <c r="F7" s="26">
        <v>1581149.0</v>
      </c>
      <c r="G7" s="3"/>
      <c r="H7" s="27"/>
      <c r="I7" s="28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ht="19.5" customHeight="1">
      <c r="A8" s="12" t="s">
        <v>7</v>
      </c>
      <c r="B8" s="13">
        <v>0.0</v>
      </c>
      <c r="C8" s="14">
        <v>0.0</v>
      </c>
      <c r="D8" s="15">
        <v>0.0</v>
      </c>
      <c r="E8" s="16">
        <v>0.0</v>
      </c>
      <c r="F8" s="17">
        <v>0.0</v>
      </c>
      <c r="G8" s="3"/>
      <c r="H8" s="3"/>
      <c r="I8" s="11"/>
      <c r="J8" s="11"/>
      <c r="K8" s="11"/>
      <c r="L8" s="11"/>
      <c r="M8" s="11"/>
      <c r="N8" s="11"/>
      <c r="O8" s="11"/>
      <c r="P8" s="3"/>
      <c r="Q8" s="3"/>
      <c r="R8" s="3"/>
      <c r="S8" s="3"/>
      <c r="T8" s="3"/>
    </row>
    <row r="9" ht="19.5" customHeight="1">
      <c r="A9" s="12" t="s">
        <v>8</v>
      </c>
      <c r="B9" s="13">
        <v>32790.0</v>
      </c>
      <c r="C9" s="14">
        <f>34.8*1000</f>
        <v>34800</v>
      </c>
      <c r="D9" s="15">
        <v>56752.0</v>
      </c>
      <c r="E9" s="16">
        <v>31669.0</v>
      </c>
      <c r="F9" s="17">
        <v>36317.0</v>
      </c>
      <c r="G9" s="3"/>
      <c r="H9" s="3"/>
      <c r="I9" s="29"/>
      <c r="J9" s="29"/>
      <c r="K9" s="30"/>
      <c r="L9" s="29"/>
      <c r="M9" s="30"/>
      <c r="N9" s="30"/>
      <c r="O9" s="30"/>
      <c r="P9" s="3"/>
      <c r="Q9" s="3"/>
      <c r="R9" s="3"/>
      <c r="S9" s="3"/>
      <c r="T9" s="3"/>
    </row>
    <row r="10" ht="19.5" customHeight="1">
      <c r="A10" s="12" t="s">
        <v>9</v>
      </c>
      <c r="B10" s="13">
        <v>810.0</v>
      </c>
      <c r="C10" s="14">
        <f>0.72*1000</f>
        <v>720</v>
      </c>
      <c r="D10" s="15">
        <v>1865.0</v>
      </c>
      <c r="E10" s="16">
        <v>0.0</v>
      </c>
      <c r="F10" s="17">
        <v>1003.0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ht="19.5" customHeight="1">
      <c r="A11" s="12" t="s">
        <v>10</v>
      </c>
      <c r="B11" s="31" t="s">
        <v>11</v>
      </c>
      <c r="C11" s="14">
        <f>0.57*1000</f>
        <v>570</v>
      </c>
      <c r="D11" s="32">
        <v>570.0</v>
      </c>
      <c r="E11" s="16">
        <v>1450.0</v>
      </c>
      <c r="F11" s="17">
        <v>450.0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ht="19.5" customHeight="1">
      <c r="A12" s="12" t="s">
        <v>12</v>
      </c>
      <c r="B12" s="31" t="s">
        <v>11</v>
      </c>
      <c r="C12" s="14">
        <v>0.0</v>
      </c>
      <c r="D12" s="32">
        <v>870.0</v>
      </c>
      <c r="E12" s="16">
        <v>128.0</v>
      </c>
      <c r="F12" s="17">
        <v>15.0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ht="19.5" customHeight="1">
      <c r="A13" s="12" t="s">
        <v>13</v>
      </c>
      <c r="B13" s="13">
        <v>2120.0</v>
      </c>
      <c r="C13" s="14">
        <f>0.44*1000</f>
        <v>440</v>
      </c>
      <c r="D13" s="32">
        <v>2372.3</v>
      </c>
      <c r="E13" s="16">
        <v>4358.0</v>
      </c>
      <c r="F13" s="17">
        <v>587.5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ht="19.5" customHeight="1">
      <c r="A14" s="12" t="s">
        <v>14</v>
      </c>
      <c r="B14" s="31" t="s">
        <v>11</v>
      </c>
      <c r="C14" s="14">
        <v>0.0</v>
      </c>
      <c r="D14" s="32">
        <v>52.0</v>
      </c>
      <c r="E14" s="16">
        <v>3.0</v>
      </c>
      <c r="F14" s="17">
        <v>0.0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ht="19.5" customHeight="1">
      <c r="A15" s="33" t="s">
        <v>15</v>
      </c>
      <c r="B15" s="34">
        <v>0.12</v>
      </c>
      <c r="C15" s="35">
        <f>0.08*1000</f>
        <v>80</v>
      </c>
      <c r="D15" s="36">
        <v>231.0</v>
      </c>
      <c r="E15" s="37">
        <v>50.0</v>
      </c>
      <c r="F15" s="38">
        <v>20.0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>
      <c r="A16" s="39" t="s">
        <v>16</v>
      </c>
      <c r="B16" s="2"/>
      <c r="C16" s="2"/>
      <c r="D16" s="2"/>
      <c r="E16" s="2"/>
      <c r="F16" s="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2015-03-30T19:05:38Z</dcterms:created>
  <dc:creator>User</dc:creator>
</cp:coreProperties>
</file>